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'1кв'!$A$1:$E$50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4" i="27" l="1"/>
  <c r="B47" i="27"/>
  <c r="E23" i="27"/>
  <c r="E22" i="27"/>
  <c r="E27" i="27" s="1"/>
  <c r="B48" i="27" s="1"/>
  <c r="B49" i="27" l="1"/>
  <c r="B47" i="26"/>
  <c r="E23" i="26"/>
  <c r="E22" i="26"/>
  <c r="E27" i="26" s="1"/>
  <c r="B48" i="26" s="1"/>
  <c r="B49" i="26" l="1"/>
</calcChain>
</file>

<file path=xl/sharedStrings.xml><?xml version="1.0" encoding="utf-8"?>
<sst xmlns="http://schemas.openxmlformats.org/spreadsheetml/2006/main" count="116" uniqueCount="58">
  <si>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</si>
  <si>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</si>
  <si>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</si>
  <si>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</si>
  <si>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</si>
  <si>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</si>
  <si>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</si>
  <si>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</si>
  <si>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</si>
  <si>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</si>
  <si>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</si>
  <si>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</si>
  <si>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</si>
  <si>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</si>
  <si>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</si>
  <si>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</si>
  <si>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</si>
  <si>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</si>
  <si>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</si>
  <si>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</si>
  <si>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</si>
  <si>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</si>
  <si>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</si>
  <si>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</si>
  <si>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ул.Юбилейная,3а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</si>
  <si>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</si>
  <si>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№3а,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ул.Юбилейная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</si>
  <si>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</si>
  <si>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</si>
  <si>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</si>
  <si>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</si>
  <si>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</si>
  <si>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</si>
  <si>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</si>
  <si>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</si>
  <si>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</si>
  <si>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Герасименко Галины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</si>
  <si>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б/н от 10.09.2017 г.</t>
    </r>
  </si>
  <si>
    <t>1 квартал</t>
  </si>
  <si>
    <t>Остаток на начало квартала</t>
  </si>
  <si>
    <t>определена приложением № 9 к договору</t>
  </si>
  <si>
    <t>Заказчик - Собственники МКД, в лице председателя совета дома Герасименко Г.В.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</si>
  <si>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</si>
  <si>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</si>
  <si>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- 1054,9м2</t>
  </si>
  <si>
    <t>Исполнитель - ООО ЖКХ "Локомотив", в лице директора  Бовкун А.А.</t>
  </si>
  <si>
    <t>интернет Ростелеком</t>
  </si>
  <si>
    <t>Предъявлено населению  78579,51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</si>
  <si>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</si>
  <si>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</si>
  <si>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</si>
  <si>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</si>
  <si>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шестьдесят восемь тысяч девятьсот шестьдесят рублей 19 копеек.</t>
  </si>
  <si>
    <t>за 2 квартал 2024 года</t>
  </si>
  <si>
    <t>30.06.2024 г.</t>
  </si>
  <si>
    <t>2 квартал</t>
  </si>
  <si>
    <t>Поверка ОДПУ ТЭ</t>
  </si>
  <si>
    <t xml:space="preserve">           2. Всего за период с "01" 04 2024 г. по "30" 06 2024 г. выполнено работ (оказано услуг) на общую сумму восемьдесят четыре тысячи пятьсот пять рублей 89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</si>
</sst>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0" zoomScaleSheetLayoutView="100" workbookViewId="0">
      <selection activeCell="H41" sqref="H41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0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48</v>
      </c>
      <c r="B3" s="44"/>
      <c r="C3" s="44"/>
      <c r="D3" s="44"/>
      <c r="E3" s="44"/>
    </row>
    <row r="4" spans="1:5" s="1" customFormat="1" ht="15.75" x14ac:dyDescent="0.25">
      <c r="A4" s="22" t="s">
        <v>13</v>
      </c>
      <c r="B4" s="4"/>
      <c r="C4" s="4"/>
      <c r="D4" s="31"/>
      <c r="E4" s="30" t="s">
        <v>49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36</v>
      </c>
      <c r="B9" s="45"/>
      <c r="C9" s="45"/>
      <c r="D9" s="45"/>
      <c r="E9" s="45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45" t="s">
        <v>37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43</v>
      </c>
      <c r="B15" s="45"/>
      <c r="C15" s="45"/>
      <c r="D15" s="45"/>
      <c r="E15" s="45"/>
    </row>
    <row r="16" spans="1:5" ht="10.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63.75" customHeight="1" x14ac:dyDescent="0.25">
      <c r="A18" s="45" t="s">
        <v>25</v>
      </c>
      <c r="B18" s="45"/>
      <c r="C18" s="45"/>
      <c r="D18" s="45"/>
      <c r="E18" s="45"/>
    </row>
    <row r="19" spans="1:8" ht="33.75" customHeight="1" x14ac:dyDescent="0.25">
      <c r="A19" s="47" t="s">
        <v>26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16.690000000000001</v>
      </c>
      <c r="E22" s="7">
        <f>D22*F20*G20</f>
        <v>52818.843000000008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13798.092000000001</v>
      </c>
      <c r="H23" s="15"/>
    </row>
    <row r="24" spans="1:8" ht="15.75" x14ac:dyDescent="0.25">
      <c r="A24" s="6" t="s">
        <v>27</v>
      </c>
      <c r="B24" s="8" t="s">
        <v>38</v>
      </c>
      <c r="C24" s="3" t="s">
        <v>28</v>
      </c>
      <c r="D24" s="19"/>
      <c r="E24" s="7">
        <v>1755.25</v>
      </c>
      <c r="H24" s="15"/>
    </row>
    <row r="25" spans="1:8" s="40" customFormat="1" ht="60" x14ac:dyDescent="0.25">
      <c r="A25" s="36" t="s">
        <v>50</v>
      </c>
      <c r="B25" s="37" t="s">
        <v>51</v>
      </c>
      <c r="C25" s="38" t="s">
        <v>28</v>
      </c>
      <c r="D25" s="38"/>
      <c r="E25" s="39">
        <v>588</v>
      </c>
    </row>
    <row r="26" spans="1:8" ht="15.75" x14ac:dyDescent="0.25">
      <c r="A26" s="23"/>
      <c r="B26" s="24"/>
      <c r="C26" s="20"/>
      <c r="D26" s="25"/>
      <c r="E26" s="21"/>
      <c r="H26" s="15"/>
    </row>
    <row r="27" spans="1:8" s="13" customFormat="1" ht="14.25" x14ac:dyDescent="0.2">
      <c r="A27" s="9" t="s">
        <v>29</v>
      </c>
      <c r="B27" s="10"/>
      <c r="C27" s="11"/>
      <c r="D27" s="11"/>
      <c r="E27" s="12">
        <f>SUM(E22:E26)</f>
        <v>68960.185000000012</v>
      </c>
    </row>
    <row r="29" spans="1:8" ht="28.5" customHeight="1" x14ac:dyDescent="0.25">
      <c r="A29" s="53" t="s">
        <v>52</v>
      </c>
      <c r="B29" s="53"/>
      <c r="C29" s="53"/>
      <c r="D29" s="53"/>
      <c r="E29" s="53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x14ac:dyDescent="0.25">
      <c r="A31" s="45" t="s">
        <v>20</v>
      </c>
      <c r="B31" s="45"/>
      <c r="C31" s="45"/>
      <c r="D31" s="45"/>
      <c r="E31" s="45"/>
    </row>
    <row r="32" spans="1:8" ht="28.5" customHeight="1" x14ac:dyDescent="0.25">
      <c r="A32" s="45" t="s">
        <v>30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54" t="s">
        <v>5</v>
      </c>
      <c r="B35" s="54"/>
      <c r="C35" s="54"/>
      <c r="D35" s="54"/>
      <c r="E35" s="54"/>
    </row>
    <row r="36" spans="1:5" x14ac:dyDescent="0.25">
      <c r="A36" s="45" t="s">
        <v>18</v>
      </c>
      <c r="B36" s="45"/>
      <c r="C36" s="45"/>
      <c r="D36" s="45"/>
      <c r="E36" s="45"/>
    </row>
    <row r="37" spans="1:5" x14ac:dyDescent="0.25">
      <c r="A37" s="55" t="s">
        <v>45</v>
      </c>
      <c r="B37" s="55"/>
      <c r="C37" s="55"/>
      <c r="D37" s="55"/>
      <c r="E37" s="55"/>
    </row>
    <row r="38" spans="1:5" x14ac:dyDescent="0.25">
      <c r="B38" s="52" t="s">
        <v>19</v>
      </c>
      <c r="C38" s="52"/>
      <c r="D38" s="52"/>
      <c r="E38" s="5" t="s">
        <v>6</v>
      </c>
    </row>
    <row r="39" spans="1:5" x14ac:dyDescent="0.25">
      <c r="A39" s="28"/>
      <c r="B39" s="28"/>
      <c r="C39" s="28"/>
      <c r="D39" s="28"/>
      <c r="E39" s="28"/>
    </row>
    <row r="40" spans="1:5" x14ac:dyDescent="0.25">
      <c r="A40" s="55" t="s">
        <v>41</v>
      </c>
      <c r="B40" s="55"/>
      <c r="C40" s="55"/>
      <c r="D40" s="55"/>
      <c r="E40" s="55"/>
    </row>
    <row r="41" spans="1:5" x14ac:dyDescent="0.25">
      <c r="B41" s="52" t="s">
        <v>19</v>
      </c>
      <c r="C41" s="52"/>
      <c r="D41" s="52"/>
      <c r="E41" s="5" t="s">
        <v>6</v>
      </c>
    </row>
    <row r="42" spans="1:5" x14ac:dyDescent="0.25">
      <c r="A42" s="2" t="s">
        <v>44</v>
      </c>
    </row>
    <row r="43" spans="1:5" x14ac:dyDescent="0.25">
      <c r="A43" s="13" t="s">
        <v>31</v>
      </c>
    </row>
    <row r="44" spans="1:5" x14ac:dyDescent="0.25">
      <c r="A44" s="2" t="s">
        <v>39</v>
      </c>
      <c r="B44" s="16">
        <v>18789.18</v>
      </c>
    </row>
    <row r="45" spans="1:5" ht="15.75" x14ac:dyDescent="0.25">
      <c r="A45" s="27" t="s">
        <v>47</v>
      </c>
      <c r="B45" s="14"/>
    </row>
    <row r="46" spans="1:5" x14ac:dyDescent="0.25">
      <c r="A46" s="2" t="s">
        <v>32</v>
      </c>
      <c r="B46" s="17">
        <v>72523.47</v>
      </c>
    </row>
    <row r="47" spans="1:5" x14ac:dyDescent="0.25">
      <c r="A47" s="2" t="s">
        <v>46</v>
      </c>
      <c r="B47" s="17">
        <f>150*3</f>
        <v>450</v>
      </c>
    </row>
    <row r="48" spans="1:5" ht="30" x14ac:dyDescent="0.25">
      <c r="A48" s="27" t="s">
        <v>34</v>
      </c>
      <c r="B48" s="17">
        <f>E27</f>
        <v>68960.185000000012</v>
      </c>
    </row>
    <row r="49" spans="1:2" x14ac:dyDescent="0.25">
      <c r="A49" s="13" t="s">
        <v>33</v>
      </c>
      <c r="B49" s="16">
        <f>B44+B46+B47-B48</f>
        <v>22802.464999999982</v>
      </c>
    </row>
    <row r="50" spans="1:2" x14ac:dyDescent="0.25">
      <c r="B50" s="15"/>
    </row>
    <row r="52" spans="1:2" x14ac:dyDescent="0.25">
      <c r="B52" s="2">
        <v>18789.18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0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53</v>
      </c>
      <c r="B3" s="44"/>
      <c r="C3" s="44"/>
      <c r="D3" s="44"/>
      <c r="E3" s="44"/>
    </row>
    <row r="4" spans="1:5" s="1" customFormat="1" ht="15.75" x14ac:dyDescent="0.25">
      <c r="A4" s="22" t="s">
        <v>13</v>
      </c>
      <c r="B4" s="4"/>
      <c r="C4" s="4"/>
      <c r="D4" s="31"/>
      <c r="E4" s="30" t="s">
        <v>54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36</v>
      </c>
      <c r="B9" s="45"/>
      <c r="C9" s="45"/>
      <c r="D9" s="45"/>
      <c r="E9" s="45"/>
    </row>
    <row r="10" spans="1:5" ht="24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45" t="s">
        <v>37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43</v>
      </c>
      <c r="B15" s="45"/>
      <c r="C15" s="45"/>
      <c r="D15" s="45"/>
      <c r="E15" s="45"/>
    </row>
    <row r="16" spans="1:5" ht="10.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63.75" customHeight="1" x14ac:dyDescent="0.25">
      <c r="A18" s="45" t="s">
        <v>25</v>
      </c>
      <c r="B18" s="45"/>
      <c r="C18" s="45"/>
      <c r="D18" s="45"/>
      <c r="E18" s="45"/>
    </row>
    <row r="19" spans="1:8" ht="33.75" customHeight="1" x14ac:dyDescent="0.25">
      <c r="A19" s="47" t="s">
        <v>26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16.690000000000001</v>
      </c>
      <c r="E22" s="7">
        <f>D22*F20*G20</f>
        <v>52818.843000000008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13798.092000000001</v>
      </c>
      <c r="H23" s="15"/>
    </row>
    <row r="24" spans="1:8" ht="15.75" x14ac:dyDescent="0.25">
      <c r="A24" s="6" t="s">
        <v>27</v>
      </c>
      <c r="B24" s="8" t="s">
        <v>55</v>
      </c>
      <c r="C24" s="3" t="s">
        <v>28</v>
      </c>
      <c r="D24" s="19"/>
      <c r="E24" s="7">
        <v>3188.95</v>
      </c>
      <c r="H24" s="15"/>
    </row>
    <row r="25" spans="1:8" s="40" customFormat="1" x14ac:dyDescent="0.25">
      <c r="A25" s="36" t="s">
        <v>56</v>
      </c>
      <c r="B25" s="37" t="s">
        <v>55</v>
      </c>
      <c r="C25" s="38" t="s">
        <v>28</v>
      </c>
      <c r="D25" s="38"/>
      <c r="E25" s="39">
        <v>14700</v>
      </c>
    </row>
    <row r="26" spans="1:8" ht="15.75" x14ac:dyDescent="0.25">
      <c r="A26" s="23"/>
      <c r="B26" s="24"/>
      <c r="C26" s="20"/>
      <c r="D26" s="25"/>
      <c r="E26" s="21"/>
      <c r="H26" s="15"/>
    </row>
    <row r="27" spans="1:8" s="13" customFormat="1" ht="14.25" x14ac:dyDescent="0.2">
      <c r="A27" s="9" t="s">
        <v>29</v>
      </c>
      <c r="B27" s="10"/>
      <c r="C27" s="11"/>
      <c r="D27" s="11"/>
      <c r="E27" s="12">
        <f>SUM(E22:E26)</f>
        <v>84505.885000000009</v>
      </c>
    </row>
    <row r="29" spans="1:8" ht="28.5" customHeight="1" x14ac:dyDescent="0.25">
      <c r="A29" s="53" t="s">
        <v>57</v>
      </c>
      <c r="B29" s="53"/>
      <c r="C29" s="53"/>
      <c r="D29" s="53"/>
      <c r="E29" s="53"/>
    </row>
    <row r="30" spans="1:8" ht="30" customHeight="1" x14ac:dyDescent="0.25">
      <c r="A30" s="45" t="s">
        <v>21</v>
      </c>
      <c r="B30" s="45"/>
      <c r="C30" s="45"/>
      <c r="D30" s="45"/>
      <c r="E30" s="45"/>
    </row>
    <row r="31" spans="1:8" x14ac:dyDescent="0.25">
      <c r="A31" s="45" t="s">
        <v>20</v>
      </c>
      <c r="B31" s="45"/>
      <c r="C31" s="45"/>
      <c r="D31" s="45"/>
      <c r="E31" s="45"/>
    </row>
    <row r="32" spans="1:8" ht="28.5" customHeight="1" x14ac:dyDescent="0.25">
      <c r="A32" s="45" t="s">
        <v>30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54" t="s">
        <v>5</v>
      </c>
      <c r="B35" s="54"/>
      <c r="C35" s="54"/>
      <c r="D35" s="54"/>
      <c r="E35" s="54"/>
    </row>
    <row r="36" spans="1:5" x14ac:dyDescent="0.25">
      <c r="A36" s="45" t="s">
        <v>18</v>
      </c>
      <c r="B36" s="45"/>
      <c r="C36" s="45"/>
      <c r="D36" s="45"/>
      <c r="E36" s="45"/>
    </row>
    <row r="37" spans="1:5" x14ac:dyDescent="0.25">
      <c r="A37" s="55" t="s">
        <v>45</v>
      </c>
      <c r="B37" s="55"/>
      <c r="C37" s="55"/>
      <c r="D37" s="55"/>
      <c r="E37" s="55"/>
    </row>
    <row r="38" spans="1:5" x14ac:dyDescent="0.25">
      <c r="B38" s="52" t="s">
        <v>19</v>
      </c>
      <c r="C38" s="52"/>
      <c r="D38" s="52"/>
      <c r="E38" s="5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55" t="s">
        <v>41</v>
      </c>
      <c r="B40" s="55"/>
      <c r="C40" s="55"/>
      <c r="D40" s="55"/>
      <c r="E40" s="55"/>
    </row>
    <row r="41" spans="1:5" x14ac:dyDescent="0.25">
      <c r="B41" s="52" t="s">
        <v>19</v>
      </c>
      <c r="C41" s="52"/>
      <c r="D41" s="52"/>
      <c r="E41" s="5" t="s">
        <v>6</v>
      </c>
    </row>
    <row r="42" spans="1:5" x14ac:dyDescent="0.25">
      <c r="A42" s="2" t="s">
        <v>44</v>
      </c>
    </row>
    <row r="43" spans="1:5" x14ac:dyDescent="0.25">
      <c r="A43" s="13" t="s">
        <v>31</v>
      </c>
    </row>
    <row r="44" spans="1:5" x14ac:dyDescent="0.25">
      <c r="A44" s="2" t="s">
        <v>39</v>
      </c>
      <c r="B44" s="16">
        <f>'1кв'!B49</f>
        <v>22802.464999999982</v>
      </c>
    </row>
    <row r="45" spans="1:5" ht="15.75" x14ac:dyDescent="0.25">
      <c r="A45" s="33" t="s">
        <v>47</v>
      </c>
      <c r="B45" s="14"/>
    </row>
    <row r="46" spans="1:5" x14ac:dyDescent="0.25">
      <c r="A46" s="2" t="s">
        <v>32</v>
      </c>
      <c r="B46" s="17">
        <v>71488.06</v>
      </c>
    </row>
    <row r="47" spans="1:5" x14ac:dyDescent="0.25">
      <c r="A47" s="2" t="s">
        <v>46</v>
      </c>
      <c r="B47" s="17">
        <f>150*3</f>
        <v>450</v>
      </c>
    </row>
    <row r="48" spans="1:5" ht="30" x14ac:dyDescent="0.25">
      <c r="A48" s="33" t="s">
        <v>34</v>
      </c>
      <c r="B48" s="17">
        <f>E27</f>
        <v>84505.885000000009</v>
      </c>
    </row>
    <row r="49" spans="1:2" x14ac:dyDescent="0.25">
      <c r="A49" s="13" t="s">
        <v>33</v>
      </c>
      <c r="B49" s="16">
        <f>B44+B46+B47-B48</f>
        <v>10234.63999999997</v>
      </c>
    </row>
    <row r="50" spans="1:2" x14ac:dyDescent="0.25">
      <c r="B50" s="15"/>
    </row>
  </sheetData>
  <mergeCells count="29">
    <mergeCell ref="A36:E36"/>
    <mergeCell ref="A37:E37"/>
    <mergeCell ref="B38:D38"/>
    <mergeCell ref="A40:E40"/>
    <mergeCell ref="B41:D41"/>
    <mergeCell ref="A29:E29"/>
    <mergeCell ref="A30:E30"/>
    <mergeCell ref="A31:E31"/>
    <mergeCell ref="A32:E32"/>
    <mergeCell ref="A33:E33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2024-08-15T07:30:03Z</dcterms:modified>
</cp:coreProperties>
</file>